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lan1" sheetId="1" r:id="rId1"/>
    <sheet name="Plan2" sheetId="2" r:id="rId2"/>
    <sheet name="Plan3" sheetId="3" r:id="rId3"/>
  </sheets>
  <calcPr calcId="145621" fullPrecision="0"/>
</workbook>
</file>

<file path=xl/calcChain.xml><?xml version="1.0" encoding="utf-8"?>
<calcChain xmlns="http://schemas.openxmlformats.org/spreadsheetml/2006/main">
  <c r="J17" i="1" l="1"/>
  <c r="J13" i="1"/>
  <c r="J9" i="1"/>
  <c r="J6" i="1"/>
  <c r="L10" i="1" l="1"/>
  <c r="L11" i="1"/>
  <c r="L12" i="1"/>
  <c r="L7" i="1"/>
  <c r="L8" i="1"/>
  <c r="L6" i="1"/>
  <c r="L17" i="1" s="1"/>
  <c r="N12" i="1" l="1"/>
  <c r="N11" i="1"/>
  <c r="N8" i="1"/>
  <c r="N7" i="1"/>
  <c r="N6" i="1"/>
  <c r="N17" i="1" s="1"/>
  <c r="AV12" i="1" l="1"/>
  <c r="AV10" i="1"/>
  <c r="AV6" i="1"/>
  <c r="AV17" i="1" s="1"/>
  <c r="AR8" i="1" l="1"/>
  <c r="AR7" i="1"/>
  <c r="AT6" i="1"/>
  <c r="AT17" i="1" s="1"/>
  <c r="AR17" i="1" l="1"/>
  <c r="AP11" i="1"/>
  <c r="AP17" i="1" s="1"/>
  <c r="AB16" i="1" l="1"/>
  <c r="AB6" i="1"/>
  <c r="AB17" i="1" s="1"/>
  <c r="AD6" i="1" l="1"/>
  <c r="AD7" i="1"/>
  <c r="AD10" i="1"/>
  <c r="AD11" i="1"/>
  <c r="AD12" i="1"/>
  <c r="AD16" i="1"/>
  <c r="AD17" i="1" l="1"/>
  <c r="AH14" i="1"/>
  <c r="AH17" i="1" s="1"/>
  <c r="AJ14" i="1" l="1"/>
  <c r="AJ17" i="1" s="1"/>
  <c r="AL14" i="1" l="1"/>
  <c r="AL17" i="1" s="1"/>
  <c r="AN7" i="1" l="1"/>
  <c r="AN6" i="1"/>
  <c r="AN8" i="1"/>
  <c r="AN10" i="1"/>
  <c r="AN11" i="1"/>
  <c r="AN12" i="1"/>
  <c r="AN17" i="1" l="1"/>
  <c r="AF13" i="1"/>
  <c r="AF12" i="1"/>
  <c r="AF11" i="1"/>
  <c r="AF10" i="1"/>
  <c r="AF7" i="1"/>
  <c r="AF6" i="1"/>
  <c r="Z5" i="1"/>
  <c r="Z7" i="1"/>
  <c r="Z8" i="1"/>
  <c r="Z17" i="1" l="1"/>
  <c r="AF17" i="1"/>
  <c r="X9" i="1"/>
  <c r="X6" i="1"/>
  <c r="X5" i="1"/>
  <c r="X17" i="1" l="1"/>
  <c r="T16" i="1"/>
  <c r="R16" i="1" l="1"/>
  <c r="P16" i="1"/>
  <c r="H16" i="1"/>
  <c r="AX14" i="1" l="1"/>
  <c r="AX13" i="1"/>
  <c r="AX12" i="1"/>
  <c r="AX11" i="1"/>
  <c r="AX10" i="1"/>
  <c r="AX9" i="1"/>
  <c r="AX8" i="1"/>
  <c r="AX7" i="1"/>
  <c r="AX5" i="1"/>
  <c r="AX6" i="1"/>
  <c r="AX15" i="1"/>
  <c r="T6" i="1"/>
  <c r="T7" i="1"/>
  <c r="T8" i="1"/>
  <c r="T9" i="1"/>
  <c r="T10" i="1"/>
  <c r="T11" i="1"/>
  <c r="T12" i="1"/>
  <c r="T13" i="1"/>
  <c r="T14" i="1"/>
  <c r="T15" i="1"/>
  <c r="T5" i="1"/>
  <c r="R5" i="1"/>
  <c r="R6" i="1"/>
  <c r="R7" i="1"/>
  <c r="R8" i="1"/>
  <c r="R9" i="1"/>
  <c r="R10" i="1"/>
  <c r="R11" i="1"/>
  <c r="R12" i="1"/>
  <c r="R13" i="1"/>
  <c r="R14" i="1"/>
  <c r="R15" i="1"/>
  <c r="P6" i="1"/>
  <c r="P7" i="1"/>
  <c r="P8" i="1"/>
  <c r="P9" i="1"/>
  <c r="P10" i="1"/>
  <c r="P11" i="1"/>
  <c r="P12" i="1"/>
  <c r="P13" i="1"/>
  <c r="P14" i="1"/>
  <c r="P15" i="1"/>
  <c r="P5" i="1"/>
  <c r="H6" i="1"/>
  <c r="H7" i="1"/>
  <c r="H8" i="1"/>
  <c r="H9" i="1"/>
  <c r="H10" i="1"/>
  <c r="H11" i="1"/>
  <c r="H12" i="1"/>
  <c r="H13" i="1"/>
  <c r="H14" i="1"/>
  <c r="H15" i="1"/>
  <c r="G17" i="1" l="1"/>
  <c r="O17" i="1"/>
  <c r="Q17" i="1"/>
  <c r="S17" i="1"/>
  <c r="V5" i="1" l="1"/>
  <c r="V17" i="1"/>
</calcChain>
</file>

<file path=xl/sharedStrings.xml><?xml version="1.0" encoding="utf-8"?>
<sst xmlns="http://schemas.openxmlformats.org/spreadsheetml/2006/main" count="100" uniqueCount="49">
  <si>
    <t>LOTE</t>
  </si>
  <si>
    <t>ITEM</t>
  </si>
  <si>
    <t>QTDE</t>
  </si>
  <si>
    <t>UN</t>
  </si>
  <si>
    <t>CÓD.</t>
  </si>
  <si>
    <t>DESCRIÇÃO</t>
  </si>
  <si>
    <t>KIT</t>
  </si>
  <si>
    <t>VALOR TOTAL R$</t>
  </si>
  <si>
    <t>VALOR UNIT. R$</t>
  </si>
  <si>
    <t>HORTOPLUS PROD ODONTO E HOSPITALARES</t>
  </si>
  <si>
    <t>MEDICATTO</t>
  </si>
  <si>
    <t>PARANÁ FOODS COM EIRELLI</t>
  </si>
  <si>
    <t>DENTAL OESTE</t>
  </si>
  <si>
    <t>PCT</t>
  </si>
  <si>
    <t>CX</t>
  </si>
  <si>
    <t>GL</t>
  </si>
  <si>
    <t>CAPOTE AVENTAL CIRURGICO TRANSPASSADO DE GENERO UNISSEX EM BRIM 100% ALGODAO CONFECCIONADO SEGUINDO TODAS AS NORMAS TECNICAS E SEGURANÇA DO TRABALHO, NA COR AZUL OU VERDE, MANGA LONGA, SEM GOLA, COM TIRAS DE AMARRAR, SEM BOLSOS E COM PUNHOS SANFONADOS.PRODUTO QUE SEGUE AS NORMAS DA ABNT-NBR8719, EM TAMANHO UNICO.</t>
  </si>
  <si>
    <t>GORRO DESCARTAVEL ELASTICO, PACOTES COM 100 UNIDADES</t>
  </si>
  <si>
    <t>JALECO/AVENTAL FRONTAL, DESCARTAVEL EM TNT 100% POLIPROPILENO, BRANCO, COM MANGA LONGA, E TIRAS/FAIXAS PARA FECHAR, TAMANHO G. PACOTE COM 10 UNIDADES. PARA USO HOSPITALAR /ODONTOLOGICO.</t>
  </si>
  <si>
    <t>JALECO/AVENTAL FRONTAL, DESCARTAVEL EM TNT 100% POLIPROPILENO, BRANCO, COM MANGA LONGA, E TIRAS/FAIXAS PARA FECHAR, TAMANHO GG. PACOTE COM 10 UNIDADES. PARA USO HOSPITALAR /ODONTOLOGICO.</t>
  </si>
  <si>
    <t xml:space="preserve">KIT EPI CONTENDO: 01 CALCA  DE TECIDO HIDRO-REPELENTE 
01 VISEIRA PARA PROTECAO FACIAL, 01 JALECO DE MANGA COMPRIDA, TOUCA ARABE, 01 AVENTAL DE BAGUM, 01 PAR DE LUVAS DE NITRILA
</t>
  </si>
  <si>
    <t>LUVAS EM PVC/VINIL (POLICLORETO DE VINILA/PLASTISSOL), SEM LATEX, NAO ESTERIL, AMBIDESTRAS, RESISTENTES, COM TENSAO DE RUPTURA MINIMA ATENDENDO AO PADRAO AQL 1,5, TOTALMENTE IMPERMEAVEL, TAMANHO P, EMBALAGEM COM 100 UNIDADES</t>
  </si>
  <si>
    <t>LUVAS EM PVC/VINIL (POLICLORETO DE VINILA/PLASTISSOL), SEM LATEX, NAO ESTERIL, AMBIDESTRAS, RESISTENTES, COM TENSAO DE RUPTURA MINIMA ATENDENDO AO PADRAO AQL 1,5, TOTALMENTE IMPERMEAVEL, TAMANHO M, EMBALAGEM COM 100 UNIDADES</t>
  </si>
  <si>
    <t>LUVAS EM PVC/VINIL (POLICLORETO DE VINILA/PLASTISSOL), SEM LATEX, NAO ESTERIL, AMBIDESTRAS, RESISTENTES, COM TENSAO DE RUPTURA MINIMA ATENDENDO AO PADRAO AQL 1,5, TOTALMENTE IMPERMEAVEL, TAMANHO G, EMBALAGEM COM 100 UNIDADES</t>
  </si>
  <si>
    <t>MACACAO DE SEGURANCA, PROTEÇÃO QUIMICA, REGISTRO C.A. TODOS OS TAMANHOS. ELASTICO NA CINTURA, PUNHOS E TORNOZELOS.</t>
  </si>
  <si>
    <t>REMOVEDOR PARA LIMPEZA PESADA, COMPOSICAO: TENSOATIVOS ANIONICOS, TENSOATIVO NAO IONICO, FLUOR COADJUVANTE, HIDROTOPOS, ALCALINIZANTE, CONSERVANTE, CORANTE E VEICULO. GALAO COM 05 LITROS. PROPRIO PARA LIMPEZA DE PISOS, PAREDES, FOGOES, CARTEIRAS, FORMICAS, PLASTICO, ESMALTADOS E OUTROS</t>
  </si>
  <si>
    <t>PILHA ALCALINA, TIPO BOTAO, LR41 1,5V</t>
  </si>
  <si>
    <t>OTOSCOPIO EM FIBRA OPTICA EM MATERIAL DE ALTA RESISTENCIA, LAMPADA HALOGENA, LENTE DE AUMENTO DE 2.5X E 05 ESPECULOS PERMANENTES DE PLASTICO COM DIAMETROS APROXIMADOS: 2,5MM-3,0MM-3,5MM-4,0MM- 8,0MM, POSSUIR REGULADOR DE ALTA E BAIXA LUMINOSIDADE E ENCAIXE PARA VISOR SOBRESSALENTE, VISOR ARTICULADO AO CABECOTE E MOVEL, ACOMPANHAR LAMPADA E VISOR SOBRESSALENTE, CABO EM ACO INOXIDAVEL TAMANHO MEDIO PARA PILHAS, LUPA REDONDA, POSSUIR CONTROLE DE INTENSIDADE DE LUZ DESEJAVEL, ALIMENTACAO POR PILHAS MEDIAS COMUNS. ACOMPANHA ESTOJO REFORCADO PARA ACONDICIONAMENTO E TRANSPORTE, CONTENDO: LAMPADA E VISOR SOBRESSALENTE E 05 (CINCO) ESPECULOS PERMANENTES DE PLASTICO, GARANTIA DE 1 ANO, APRESENTAR REGISTRO NO MS/ANVISA, MANUAL E CATALOGO EM PORTUGUES, ASSISTENCIA TECNICA DO EQUIPAMENTO DEVERA SER NO ESTADO DO PARANA, SE NAO HOUVER, A EMPRESA VENCEDORA DEVERA COMPROMETER-SE A REALIZAR GRATUITAMENTE O TRANSLADO DOS EQUIPAMENTOS ATE O LOCAL DA ASSISTENCIA TECNICA.</t>
  </si>
  <si>
    <t>REAL EPI'S</t>
  </si>
  <si>
    <t>J.A MEDEIROS</t>
  </si>
  <si>
    <t>ANDRÉ ANTONIO SABINO ME</t>
  </si>
  <si>
    <t>GARDENS CONFECÇÕES LTDA ME</t>
  </si>
  <si>
    <t>ABC DISTRIBUIDORA DE MEDICAMENTOS LTDA</t>
  </si>
  <si>
    <t>MULTLIMP - SINEIDE G J DOS SANTOS</t>
  </si>
  <si>
    <t>AGEMIR OENNING</t>
  </si>
  <si>
    <t>JOAO ANTONIO ALVES - LIMPAMIX</t>
  </si>
  <si>
    <t>CIRÚRGICA LUCENA</t>
  </si>
  <si>
    <t>CIRUPAR COMERCIO DE EQUIPAMENTOS MÉDICOS CIRÚRGICOS LTDA EPP</t>
  </si>
  <si>
    <t>POSSATTO E POSSATTO LTDA EPP</t>
  </si>
  <si>
    <t>MAPA COMPARATIVO MATERIAIS EPI'S - COVID 19</t>
  </si>
  <si>
    <t>BIOFIX IMPLANTES ESPECIAIS</t>
  </si>
  <si>
    <t>TOP BRAZIL TEXTIL EIRELLI</t>
  </si>
  <si>
    <t>FILTER MASK EQUIPAMENTOS DE PROTEÇÃO INDIVIDUAL EIRELLI</t>
  </si>
  <si>
    <t>POLO REPRESENTAÇÕES</t>
  </si>
  <si>
    <t>DENTAL MED SUL ART. ODONTOLÓGICOS REPRESENTANTE DANIELA</t>
  </si>
  <si>
    <t>DENTAL MED SUL REPRESENTANTE RAPHAELA</t>
  </si>
  <si>
    <t>OBS.: O CAPOTE PROPOSTO PELA EMPRESA J.A MEDEIROS É DE MATERIAL DIVERGENTE AO SOLICITADO.</t>
  </si>
  <si>
    <t>MASTERSUL EQUIPAMENTOS DE SEGURANÇA LTDA</t>
  </si>
  <si>
    <t xml:space="preserve"> Coronel Vivida, 31 de Agosto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</si>
</sst>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1" xfId="0" applyFont="1" applyBorder="1" applyAlignment="1">
      <alignment horizontal="justify" vertical="center" wrapText="1"/>
    </xf>
    <xf numFmtId="0" fontId="0" fillId="0" borderId="0" xfId="0" applyBorder="1"/>
    <xf numFmtId="43" fontId="0" fillId="0" borderId="0" xfId="1" applyFont="1" applyBorder="1"/>
    <xf numFmtId="43" fontId="4" fillId="0" borderId="1" xfId="1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right"/>
    </xf>
    <xf numFmtId="43" fontId="4" fillId="0" borderId="1" xfId="1" applyFont="1" applyBorder="1" applyAlignment="1">
      <alignment horizontal="right" vertical="center" wrapText="1"/>
    </xf>
    <xf numFmtId="43" fontId="0" fillId="0" borderId="0" xfId="1" applyFont="1" applyBorder="1" applyAlignment="1">
      <alignment horizontal="right"/>
    </xf>
    <xf numFmtId="0" fontId="8" fillId="0" borderId="1" xfId="0" applyFont="1" applyBorder="1" applyAlignment="1">
      <alignment wrapText="1"/>
    </xf>
    <xf numFmtId="43" fontId="2" fillId="0" borderId="2" xfId="1" applyFont="1" applyBorder="1" applyAlignment="1">
      <alignment horizontal="right"/>
    </xf>
    <xf numFmtId="43" fontId="2" fillId="0" borderId="4" xfId="1" applyFont="1" applyBorder="1" applyAlignment="1">
      <alignment horizontal="right"/>
    </xf>
    <xf numFmtId="43" fontId="2" fillId="0" borderId="3" xfId="1" applyFont="1" applyBorder="1" applyAlignment="1">
      <alignment horizontal="right"/>
    </xf>
    <xf numFmtId="43" fontId="9" fillId="0" borderId="1" xfId="1" applyFont="1" applyBorder="1" applyAlignment="1">
      <alignment horizontal="right" vertical="center" wrapText="1"/>
    </xf>
    <xf numFmtId="43" fontId="2" fillId="0" borderId="3" xfId="1" applyFont="1" applyBorder="1" applyAlignment="1">
      <alignment horizontal="center"/>
    </xf>
    <xf numFmtId="43" fontId="4" fillId="2" borderId="1" xfId="1" applyFont="1" applyFill="1" applyBorder="1" applyAlignment="1">
      <alignment horizontal="justify" vertical="center" wrapText="1"/>
    </xf>
    <xf numFmtId="43" fontId="4" fillId="2" borderId="1" xfId="1" applyFont="1" applyFill="1" applyBorder="1" applyAlignment="1">
      <alignment horizontal="right" vertical="center" wrapText="1"/>
    </xf>
    <xf numFmtId="43" fontId="4" fillId="0" borderId="1" xfId="1" applyFont="1" applyFill="1" applyBorder="1" applyAlignment="1">
      <alignment horizontal="justify" vertical="center" wrapText="1"/>
    </xf>
    <xf numFmtId="43" fontId="4" fillId="0" borderId="1" xfId="1" applyFont="1" applyFill="1" applyBorder="1" applyAlignment="1">
      <alignment horizontal="right" vertical="center" wrapText="1"/>
    </xf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6" fillId="0" borderId="0" xfId="0" applyFont="1" applyAlignment="1"/>
    <xf numFmtId="43" fontId="0" fillId="0" borderId="0" xfId="1" applyFont="1" applyBorder="1" applyAlignment="1"/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43" fontId="5" fillId="0" borderId="2" xfId="1" applyFont="1" applyBorder="1" applyAlignment="1">
      <alignment horizontal="center" vertical="center" wrapText="1"/>
    </xf>
    <xf numFmtId="43" fontId="5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3" fontId="2" fillId="0" borderId="2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2" xfId="1" applyFont="1" applyBorder="1" applyAlignment="1">
      <alignment horizontal="right"/>
    </xf>
    <xf numFmtId="43" fontId="2" fillId="0" borderId="4" xfId="1" applyFont="1" applyBorder="1" applyAlignment="1">
      <alignment horizontal="right"/>
    </xf>
    <xf numFmtId="43" fontId="5" fillId="0" borderId="2" xfId="1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26"/>
  <sheetViews>
    <sheetView tabSelected="1" topLeftCell="A10" zoomScaleNormal="100" workbookViewId="0">
      <selection activeCell="A14" sqref="A14:F14"/>
    </sheetView>
  </sheetViews>
  <sheetFormatPr defaultRowHeight="15" x14ac:dyDescent="0.25"/>
  <cols>
    <col min="1" max="1" width="4.85546875" style="8" customWidth="1"/>
    <col min="2" max="2" width="4.42578125" style="8" customWidth="1"/>
    <col min="3" max="3" width="5.28515625" style="8" customWidth="1"/>
    <col min="4" max="4" width="3.28515625" style="8" customWidth="1"/>
    <col min="5" max="5" width="6" style="8" customWidth="1"/>
    <col min="6" max="6" width="47.28515625" style="2" customWidth="1"/>
    <col min="7" max="7" width="7" style="3" customWidth="1"/>
    <col min="8" max="11" width="8.85546875" style="3" customWidth="1"/>
    <col min="12" max="12" width="10.7109375" style="3" customWidth="1"/>
    <col min="13" max="14" width="8.85546875" style="3" customWidth="1"/>
    <col min="15" max="15" width="6.28515625" style="3" customWidth="1"/>
    <col min="16" max="16" width="9.85546875" style="3" customWidth="1"/>
    <col min="17" max="18" width="7.28515625" style="3" customWidth="1"/>
    <col min="19" max="19" width="7.42578125" style="14" customWidth="1"/>
    <col min="20" max="21" width="8.85546875" style="14" customWidth="1"/>
    <col min="22" max="22" width="11.5703125" style="14" customWidth="1"/>
    <col min="23" max="23" width="8.85546875" style="14" customWidth="1"/>
    <col min="24" max="48" width="10.7109375" style="14" customWidth="1"/>
    <col min="49" max="49" width="7.42578125" style="14" customWidth="1"/>
    <col min="50" max="50" width="7" style="14" customWidth="1"/>
  </cols>
  <sheetData>
    <row r="1" spans="1:50" ht="15.75" x14ac:dyDescent="0.25">
      <c r="A1" s="34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</row>
    <row r="2" spans="1:50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/>
      <c r="P2"/>
      <c r="Q2"/>
      <c r="R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</row>
    <row r="3" spans="1:50" ht="55.5" customHeight="1" x14ac:dyDescent="0.25">
      <c r="G3" s="35" t="s">
        <v>9</v>
      </c>
      <c r="H3" s="36"/>
      <c r="I3" s="35" t="s">
        <v>47</v>
      </c>
      <c r="J3" s="36"/>
      <c r="K3" s="35" t="s">
        <v>43</v>
      </c>
      <c r="L3" s="36"/>
      <c r="M3" s="35" t="s">
        <v>42</v>
      </c>
      <c r="N3" s="36"/>
      <c r="O3" s="35" t="s">
        <v>10</v>
      </c>
      <c r="P3" s="36"/>
      <c r="Q3" s="35" t="s">
        <v>11</v>
      </c>
      <c r="R3" s="36"/>
      <c r="S3" s="35" t="s">
        <v>28</v>
      </c>
      <c r="T3" s="36"/>
      <c r="U3" s="35" t="s">
        <v>29</v>
      </c>
      <c r="V3" s="36"/>
      <c r="W3" s="35" t="s">
        <v>30</v>
      </c>
      <c r="X3" s="36"/>
      <c r="Y3" s="35" t="s">
        <v>31</v>
      </c>
      <c r="Z3" s="36"/>
      <c r="AA3" s="35" t="s">
        <v>37</v>
      </c>
      <c r="AB3" s="36"/>
      <c r="AC3" s="35" t="s">
        <v>36</v>
      </c>
      <c r="AD3" s="36"/>
      <c r="AE3" s="35" t="s">
        <v>44</v>
      </c>
      <c r="AF3" s="36"/>
      <c r="AG3" s="35" t="s">
        <v>35</v>
      </c>
      <c r="AH3" s="36"/>
      <c r="AI3" s="35" t="s">
        <v>34</v>
      </c>
      <c r="AJ3" s="36"/>
      <c r="AK3" s="35" t="s">
        <v>33</v>
      </c>
      <c r="AL3" s="36"/>
      <c r="AM3" s="35" t="s">
        <v>32</v>
      </c>
      <c r="AN3" s="36"/>
      <c r="AO3" s="35" t="s">
        <v>38</v>
      </c>
      <c r="AP3" s="36"/>
      <c r="AQ3" s="35" t="s">
        <v>41</v>
      </c>
      <c r="AR3" s="36"/>
      <c r="AS3" s="35" t="s">
        <v>40</v>
      </c>
      <c r="AT3" s="36"/>
      <c r="AU3" s="35" t="s">
        <v>45</v>
      </c>
      <c r="AV3" s="36"/>
      <c r="AW3" s="44" t="s">
        <v>12</v>
      </c>
      <c r="AX3" s="45"/>
    </row>
    <row r="4" spans="1:50" s="9" customFormat="1" ht="47.25" customHeight="1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10" t="s">
        <v>8</v>
      </c>
      <c r="H4" s="10" t="s">
        <v>7</v>
      </c>
      <c r="I4" s="10" t="s">
        <v>8</v>
      </c>
      <c r="J4" s="10" t="s">
        <v>7</v>
      </c>
      <c r="K4" s="10" t="s">
        <v>8</v>
      </c>
      <c r="L4" s="10" t="s">
        <v>7</v>
      </c>
      <c r="M4" s="10" t="s">
        <v>8</v>
      </c>
      <c r="N4" s="10" t="s">
        <v>7</v>
      </c>
      <c r="O4" s="10" t="s">
        <v>8</v>
      </c>
      <c r="P4" s="10" t="s">
        <v>7</v>
      </c>
      <c r="Q4" s="10" t="s">
        <v>8</v>
      </c>
      <c r="R4" s="10" t="s">
        <v>7</v>
      </c>
      <c r="S4" s="10" t="s">
        <v>8</v>
      </c>
      <c r="T4" s="10" t="s">
        <v>7</v>
      </c>
      <c r="U4" s="10" t="s">
        <v>8</v>
      </c>
      <c r="V4" s="10" t="s">
        <v>7</v>
      </c>
      <c r="W4" s="10" t="s">
        <v>8</v>
      </c>
      <c r="X4" s="10" t="s">
        <v>7</v>
      </c>
      <c r="Y4" s="10" t="s">
        <v>8</v>
      </c>
      <c r="Z4" s="10" t="s">
        <v>7</v>
      </c>
      <c r="AA4" s="10" t="s">
        <v>8</v>
      </c>
      <c r="AB4" s="10" t="s">
        <v>7</v>
      </c>
      <c r="AC4" s="10" t="s">
        <v>8</v>
      </c>
      <c r="AD4" s="10" t="s">
        <v>7</v>
      </c>
      <c r="AE4" s="10" t="s">
        <v>8</v>
      </c>
      <c r="AF4" s="10" t="s">
        <v>7</v>
      </c>
      <c r="AG4" s="10" t="s">
        <v>8</v>
      </c>
      <c r="AH4" s="10" t="s">
        <v>7</v>
      </c>
      <c r="AI4" s="10" t="s">
        <v>8</v>
      </c>
      <c r="AJ4" s="10" t="s">
        <v>7</v>
      </c>
      <c r="AK4" s="10" t="s">
        <v>8</v>
      </c>
      <c r="AL4" s="10" t="s">
        <v>7</v>
      </c>
      <c r="AM4" s="10" t="s">
        <v>8</v>
      </c>
      <c r="AN4" s="10" t="s">
        <v>7</v>
      </c>
      <c r="AO4" s="10" t="s">
        <v>8</v>
      </c>
      <c r="AP4" s="10" t="s">
        <v>7</v>
      </c>
      <c r="AQ4" s="10" t="s">
        <v>8</v>
      </c>
      <c r="AR4" s="10" t="s">
        <v>7</v>
      </c>
      <c r="AS4" s="10" t="s">
        <v>8</v>
      </c>
      <c r="AT4" s="10" t="s">
        <v>7</v>
      </c>
      <c r="AU4" s="10" t="s">
        <v>8</v>
      </c>
      <c r="AV4" s="10" t="s">
        <v>7</v>
      </c>
      <c r="AW4" s="10" t="s">
        <v>8</v>
      </c>
      <c r="AX4" s="10" t="s">
        <v>7</v>
      </c>
    </row>
    <row r="5" spans="1:50" ht="75" customHeight="1" x14ac:dyDescent="0.25">
      <c r="A5" s="7">
        <v>1</v>
      </c>
      <c r="B5" s="7">
        <v>1</v>
      </c>
      <c r="C5" s="7">
        <v>80</v>
      </c>
      <c r="D5" s="7" t="s">
        <v>3</v>
      </c>
      <c r="E5" s="7">
        <v>20628</v>
      </c>
      <c r="F5" s="1" t="s">
        <v>16</v>
      </c>
      <c r="G5" s="21">
        <v>48</v>
      </c>
      <c r="H5" s="21">
        <v>3840</v>
      </c>
      <c r="I5" s="23">
        <v>0</v>
      </c>
      <c r="J5" s="23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f t="shared" ref="P5:P16" si="0">O5*C5</f>
        <v>0</v>
      </c>
      <c r="Q5" s="4">
        <v>0</v>
      </c>
      <c r="R5" s="4">
        <f t="shared" ref="R5:R16" si="1">Q5*C5</f>
        <v>0</v>
      </c>
      <c r="S5" s="13">
        <v>86</v>
      </c>
      <c r="T5" s="13">
        <f t="shared" ref="T5:T16" si="2">S5*C5</f>
        <v>6880</v>
      </c>
      <c r="U5" s="19">
        <v>0</v>
      </c>
      <c r="V5" s="13">
        <f ca="1">V5*C5</f>
        <v>0</v>
      </c>
      <c r="W5" s="13">
        <v>89</v>
      </c>
      <c r="X5" s="13">
        <f>W5*C5</f>
        <v>7120</v>
      </c>
      <c r="Y5" s="13">
        <v>150</v>
      </c>
      <c r="Z5" s="13">
        <f>Y5*C5</f>
        <v>12000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f t="shared" ref="AX5:AX15" si="3">AW5*C5</f>
        <v>0</v>
      </c>
    </row>
    <row r="6" spans="1:50" ht="50.25" customHeight="1" x14ac:dyDescent="0.25">
      <c r="A6" s="7">
        <v>1</v>
      </c>
      <c r="B6" s="7">
        <v>2</v>
      </c>
      <c r="C6" s="7">
        <v>60</v>
      </c>
      <c r="D6" s="7" t="s">
        <v>13</v>
      </c>
      <c r="E6" s="7">
        <v>462</v>
      </c>
      <c r="F6" s="1" t="s">
        <v>17</v>
      </c>
      <c r="G6" s="4">
        <v>20.8</v>
      </c>
      <c r="H6" s="4">
        <f t="shared" ref="H6:H16" si="4">G6*C6</f>
        <v>1248</v>
      </c>
      <c r="I6" s="4">
        <v>17.75</v>
      </c>
      <c r="J6" s="4">
        <f>I6*C6</f>
        <v>1065</v>
      </c>
      <c r="K6" s="4">
        <v>23.9</v>
      </c>
      <c r="L6" s="4">
        <f>K6*C6</f>
        <v>1434</v>
      </c>
      <c r="M6" s="4">
        <v>20</v>
      </c>
      <c r="N6" s="4">
        <f>M6*C6</f>
        <v>1200</v>
      </c>
      <c r="O6" s="4">
        <v>23</v>
      </c>
      <c r="P6" s="4">
        <f t="shared" si="0"/>
        <v>1380</v>
      </c>
      <c r="Q6" s="4">
        <v>0</v>
      </c>
      <c r="R6" s="4">
        <f t="shared" si="1"/>
        <v>0</v>
      </c>
      <c r="S6" s="22">
        <v>12.5</v>
      </c>
      <c r="T6" s="22">
        <f t="shared" si="2"/>
        <v>750</v>
      </c>
      <c r="U6" s="13">
        <v>15</v>
      </c>
      <c r="V6" s="13">
        <v>900</v>
      </c>
      <c r="W6" s="13">
        <v>39</v>
      </c>
      <c r="X6" s="13">
        <f>W6*C6</f>
        <v>2340</v>
      </c>
      <c r="Y6" s="13">
        <v>0</v>
      </c>
      <c r="Z6" s="13">
        <v>0</v>
      </c>
      <c r="AA6" s="13">
        <v>24</v>
      </c>
      <c r="AB6" s="13">
        <f>AA6*C6</f>
        <v>1440</v>
      </c>
      <c r="AC6" s="13">
        <v>15.2</v>
      </c>
      <c r="AD6" s="13">
        <f>AC6*C6</f>
        <v>912</v>
      </c>
      <c r="AE6" s="13">
        <v>14.7</v>
      </c>
      <c r="AF6" s="13">
        <f>AE6*C6</f>
        <v>882</v>
      </c>
      <c r="AG6" s="13">
        <v>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18.2</v>
      </c>
      <c r="AN6" s="13">
        <f>AM6*C6</f>
        <v>1092</v>
      </c>
      <c r="AO6" s="13">
        <v>0</v>
      </c>
      <c r="AP6" s="13">
        <v>0</v>
      </c>
      <c r="AQ6" s="13">
        <v>0</v>
      </c>
      <c r="AR6" s="13">
        <v>0</v>
      </c>
      <c r="AS6" s="13">
        <v>47.5</v>
      </c>
      <c r="AT6" s="13">
        <f>AS6*C6</f>
        <v>2850</v>
      </c>
      <c r="AU6" s="13">
        <v>15</v>
      </c>
      <c r="AV6" s="13">
        <f>AU6*C6</f>
        <v>900</v>
      </c>
      <c r="AW6" s="13">
        <v>0</v>
      </c>
      <c r="AX6" s="13">
        <f t="shared" si="3"/>
        <v>0</v>
      </c>
    </row>
    <row r="7" spans="1:50" ht="47.25" customHeight="1" x14ac:dyDescent="0.25">
      <c r="A7" s="7">
        <v>1</v>
      </c>
      <c r="B7" s="7">
        <v>3</v>
      </c>
      <c r="C7" s="7">
        <v>70</v>
      </c>
      <c r="D7" s="7" t="s">
        <v>13</v>
      </c>
      <c r="E7" s="7">
        <v>19888</v>
      </c>
      <c r="F7" s="1" t="s">
        <v>18</v>
      </c>
      <c r="G7" s="4">
        <v>10.4</v>
      </c>
      <c r="H7" s="4">
        <f t="shared" si="4"/>
        <v>728</v>
      </c>
      <c r="I7" s="4">
        <v>0</v>
      </c>
      <c r="J7" s="4">
        <v>0</v>
      </c>
      <c r="K7" s="4">
        <v>70</v>
      </c>
      <c r="L7" s="4">
        <f>K7*C7</f>
        <v>4900</v>
      </c>
      <c r="M7" s="23">
        <v>7.9</v>
      </c>
      <c r="N7" s="4">
        <f>M7*C7</f>
        <v>553</v>
      </c>
      <c r="O7" s="23">
        <v>6</v>
      </c>
      <c r="P7" s="4">
        <f t="shared" si="0"/>
        <v>420</v>
      </c>
      <c r="Q7" s="4">
        <v>0</v>
      </c>
      <c r="R7" s="4">
        <f t="shared" si="1"/>
        <v>0</v>
      </c>
      <c r="S7" s="13">
        <v>46</v>
      </c>
      <c r="T7" s="13">
        <f t="shared" si="2"/>
        <v>3220</v>
      </c>
      <c r="U7" s="22">
        <v>4.3899999999999997</v>
      </c>
      <c r="V7" s="22">
        <v>3073</v>
      </c>
      <c r="W7" s="13">
        <v>0</v>
      </c>
      <c r="X7" s="13">
        <v>0</v>
      </c>
      <c r="Y7" s="13">
        <v>159.9</v>
      </c>
      <c r="Z7" s="13">
        <f>Y7*C7</f>
        <v>11193</v>
      </c>
      <c r="AA7" s="13">
        <v>0</v>
      </c>
      <c r="AB7" s="13">
        <v>0</v>
      </c>
      <c r="AC7" s="13">
        <v>32</v>
      </c>
      <c r="AD7" s="13">
        <f>AC7*C7</f>
        <v>2240</v>
      </c>
      <c r="AE7" s="13">
        <v>61.6</v>
      </c>
      <c r="AF7" s="13">
        <f>AE7*C7</f>
        <v>4312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63</v>
      </c>
      <c r="AN7" s="13">
        <f>AM7*C7</f>
        <v>4410</v>
      </c>
      <c r="AO7" s="13">
        <v>0</v>
      </c>
      <c r="AP7" s="13">
        <v>0</v>
      </c>
      <c r="AQ7" s="13">
        <v>49.9</v>
      </c>
      <c r="AR7" s="13">
        <f>AQ7*C7</f>
        <v>3493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f t="shared" si="3"/>
        <v>0</v>
      </c>
    </row>
    <row r="8" spans="1:50" ht="34.5" customHeight="1" x14ac:dyDescent="0.25">
      <c r="A8" s="7">
        <v>1</v>
      </c>
      <c r="B8" s="7">
        <v>4</v>
      </c>
      <c r="C8" s="7">
        <v>70</v>
      </c>
      <c r="D8" s="7" t="s">
        <v>13</v>
      </c>
      <c r="E8" s="7">
        <v>19889</v>
      </c>
      <c r="F8" s="1" t="s">
        <v>19</v>
      </c>
      <c r="G8" s="4">
        <v>62.4</v>
      </c>
      <c r="H8" s="4">
        <f t="shared" si="4"/>
        <v>4368</v>
      </c>
      <c r="I8" s="4">
        <v>0</v>
      </c>
      <c r="J8" s="4">
        <v>0</v>
      </c>
      <c r="K8" s="4">
        <v>73</v>
      </c>
      <c r="L8" s="4">
        <f>K8*C8</f>
        <v>5110</v>
      </c>
      <c r="M8" s="4">
        <v>7.9</v>
      </c>
      <c r="N8" s="4">
        <f>M8*C8</f>
        <v>553</v>
      </c>
      <c r="O8" s="4">
        <v>6</v>
      </c>
      <c r="P8" s="4">
        <f t="shared" si="0"/>
        <v>420</v>
      </c>
      <c r="Q8" s="4">
        <v>0</v>
      </c>
      <c r="R8" s="4">
        <f t="shared" si="1"/>
        <v>0</v>
      </c>
      <c r="S8" s="13">
        <v>46</v>
      </c>
      <c r="T8" s="13">
        <f t="shared" si="2"/>
        <v>3220</v>
      </c>
      <c r="U8" s="22">
        <v>4.3899999999999997</v>
      </c>
      <c r="V8" s="22">
        <v>3073</v>
      </c>
      <c r="W8" s="13">
        <v>0</v>
      </c>
      <c r="X8" s="13">
        <v>0</v>
      </c>
      <c r="Y8" s="13">
        <v>159.9</v>
      </c>
      <c r="Z8" s="13">
        <f>Y8*C8</f>
        <v>11193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13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69</v>
      </c>
      <c r="AN8" s="13">
        <f>AM8*C8</f>
        <v>4830</v>
      </c>
      <c r="AO8" s="13">
        <v>0</v>
      </c>
      <c r="AP8" s="13">
        <v>0</v>
      </c>
      <c r="AQ8" s="13">
        <v>49.9</v>
      </c>
      <c r="AR8" s="13">
        <f>AQ8*C8</f>
        <v>3493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  <c r="AX8" s="13">
        <f t="shared" si="3"/>
        <v>0</v>
      </c>
    </row>
    <row r="9" spans="1:50" ht="65.25" customHeight="1" x14ac:dyDescent="0.25">
      <c r="A9" s="7">
        <v>1</v>
      </c>
      <c r="B9" s="7">
        <v>5</v>
      </c>
      <c r="C9" s="7">
        <v>60</v>
      </c>
      <c r="D9" s="7" t="s">
        <v>6</v>
      </c>
      <c r="E9" s="7">
        <v>20994</v>
      </c>
      <c r="F9" s="1" t="s">
        <v>20</v>
      </c>
      <c r="G9" s="4">
        <v>0</v>
      </c>
      <c r="H9" s="4">
        <f t="shared" si="4"/>
        <v>0</v>
      </c>
      <c r="I9" s="21">
        <v>59.5</v>
      </c>
      <c r="J9" s="21">
        <f>I9*C9</f>
        <v>3570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f t="shared" si="0"/>
        <v>0</v>
      </c>
      <c r="Q9" s="4">
        <v>0</v>
      </c>
      <c r="R9" s="4">
        <f t="shared" si="1"/>
        <v>0</v>
      </c>
      <c r="S9" s="24">
        <v>62</v>
      </c>
      <c r="T9" s="24">
        <f t="shared" si="2"/>
        <v>3720</v>
      </c>
      <c r="U9" s="13">
        <v>0</v>
      </c>
      <c r="V9" s="13">
        <v>0</v>
      </c>
      <c r="W9" s="13">
        <v>165</v>
      </c>
      <c r="X9" s="13">
        <f>W9*C9</f>
        <v>9900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f t="shared" si="3"/>
        <v>0</v>
      </c>
    </row>
    <row r="10" spans="1:50" ht="48" customHeight="1" x14ac:dyDescent="0.25">
      <c r="A10" s="7">
        <v>1</v>
      </c>
      <c r="B10" s="7">
        <v>6</v>
      </c>
      <c r="C10" s="7">
        <v>70</v>
      </c>
      <c r="D10" s="7" t="s">
        <v>14</v>
      </c>
      <c r="E10" s="7">
        <v>9307</v>
      </c>
      <c r="F10" s="1" t="s">
        <v>21</v>
      </c>
      <c r="G10" s="4">
        <v>56</v>
      </c>
      <c r="H10" s="4">
        <f t="shared" si="4"/>
        <v>3920</v>
      </c>
      <c r="I10" s="4">
        <v>0</v>
      </c>
      <c r="J10" s="4">
        <v>0</v>
      </c>
      <c r="K10" s="4">
        <v>55</v>
      </c>
      <c r="L10" s="4">
        <f>K10*C10</f>
        <v>3850</v>
      </c>
      <c r="M10" s="4">
        <v>0</v>
      </c>
      <c r="N10" s="4">
        <v>0</v>
      </c>
      <c r="O10" s="4">
        <v>45</v>
      </c>
      <c r="P10" s="4">
        <f t="shared" si="0"/>
        <v>3150</v>
      </c>
      <c r="Q10" s="4">
        <v>0</v>
      </c>
      <c r="R10" s="4">
        <f t="shared" si="1"/>
        <v>0</v>
      </c>
      <c r="S10" s="13">
        <v>45</v>
      </c>
      <c r="T10" s="13">
        <f t="shared" si="2"/>
        <v>3150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83.2</v>
      </c>
      <c r="AD10" s="13">
        <f>AC10*C10</f>
        <v>5824</v>
      </c>
      <c r="AE10" s="22">
        <v>44.9</v>
      </c>
      <c r="AF10" s="22">
        <f>AE10*C10</f>
        <v>3143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50</v>
      </c>
      <c r="AN10" s="13">
        <f>AM10*C10</f>
        <v>3500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44.9</v>
      </c>
      <c r="AV10" s="13">
        <f>AU10*C10</f>
        <v>3143</v>
      </c>
      <c r="AW10" s="13">
        <v>0</v>
      </c>
      <c r="AX10" s="13">
        <f t="shared" si="3"/>
        <v>0</v>
      </c>
    </row>
    <row r="11" spans="1:50" ht="49.5" customHeight="1" x14ac:dyDescent="0.25">
      <c r="A11" s="7">
        <v>1</v>
      </c>
      <c r="B11" s="7">
        <v>7</v>
      </c>
      <c r="C11" s="7">
        <v>70</v>
      </c>
      <c r="D11" s="7" t="s">
        <v>14</v>
      </c>
      <c r="E11" s="7">
        <v>9308</v>
      </c>
      <c r="F11" s="1" t="s">
        <v>22</v>
      </c>
      <c r="G11" s="4">
        <v>56</v>
      </c>
      <c r="H11" s="4">
        <f t="shared" si="4"/>
        <v>3920</v>
      </c>
      <c r="I11" s="4">
        <v>0</v>
      </c>
      <c r="J11" s="4">
        <v>0</v>
      </c>
      <c r="K11" s="4">
        <v>55</v>
      </c>
      <c r="L11" s="4">
        <f>K11*C11</f>
        <v>3850</v>
      </c>
      <c r="M11" s="4">
        <v>49.9</v>
      </c>
      <c r="N11" s="4">
        <f>M11*C11</f>
        <v>3493</v>
      </c>
      <c r="O11" s="4">
        <v>45</v>
      </c>
      <c r="P11" s="4">
        <f t="shared" si="0"/>
        <v>3150</v>
      </c>
      <c r="Q11" s="4">
        <v>0</v>
      </c>
      <c r="R11" s="4">
        <f t="shared" si="1"/>
        <v>0</v>
      </c>
      <c r="S11" s="13">
        <v>45</v>
      </c>
      <c r="T11" s="13">
        <f t="shared" si="2"/>
        <v>3150</v>
      </c>
      <c r="U11" s="13">
        <v>45.9</v>
      </c>
      <c r="V11" s="13">
        <v>3213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83.2</v>
      </c>
      <c r="AD11" s="13">
        <f>AC11*C11</f>
        <v>5824</v>
      </c>
      <c r="AE11" s="24">
        <v>44.9</v>
      </c>
      <c r="AF11" s="24">
        <f>AE11*C11</f>
        <v>3143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50</v>
      </c>
      <c r="AN11" s="13">
        <f>AM11*C11</f>
        <v>3500</v>
      </c>
      <c r="AO11" s="22">
        <v>29.7</v>
      </c>
      <c r="AP11" s="22">
        <f>AO11*C11</f>
        <v>2079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f t="shared" si="3"/>
        <v>0</v>
      </c>
    </row>
    <row r="12" spans="1:50" ht="76.5" x14ac:dyDescent="0.25">
      <c r="A12" s="7">
        <v>1</v>
      </c>
      <c r="B12" s="7">
        <v>8</v>
      </c>
      <c r="C12" s="7">
        <v>60</v>
      </c>
      <c r="D12" s="7" t="s">
        <v>14</v>
      </c>
      <c r="E12" s="7">
        <v>20845</v>
      </c>
      <c r="F12" s="1" t="s">
        <v>23</v>
      </c>
      <c r="G12" s="4">
        <v>56</v>
      </c>
      <c r="H12" s="4">
        <f t="shared" si="4"/>
        <v>3360</v>
      </c>
      <c r="I12" s="4">
        <v>0</v>
      </c>
      <c r="J12" s="4">
        <v>0</v>
      </c>
      <c r="K12" s="4">
        <v>55</v>
      </c>
      <c r="L12" s="4">
        <f>K12*C12</f>
        <v>3300</v>
      </c>
      <c r="M12" s="4">
        <v>49.9</v>
      </c>
      <c r="N12" s="4">
        <f>M12*C12</f>
        <v>2994</v>
      </c>
      <c r="O12" s="4">
        <v>45</v>
      </c>
      <c r="P12" s="4">
        <f t="shared" si="0"/>
        <v>2700</v>
      </c>
      <c r="Q12" s="4">
        <v>0</v>
      </c>
      <c r="R12" s="4">
        <f t="shared" si="1"/>
        <v>0</v>
      </c>
      <c r="S12" s="13">
        <v>45</v>
      </c>
      <c r="T12" s="13">
        <f t="shared" si="2"/>
        <v>2700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13">
        <v>83.2</v>
      </c>
      <c r="AD12" s="13">
        <f>AC12*C12</f>
        <v>4992</v>
      </c>
      <c r="AE12" s="22">
        <v>44.9</v>
      </c>
      <c r="AF12" s="22">
        <f>AE12*C12</f>
        <v>2694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50</v>
      </c>
      <c r="AN12" s="13">
        <f>AM12*C12</f>
        <v>3000</v>
      </c>
      <c r="AO12" s="13">
        <v>0</v>
      </c>
      <c r="AP12" s="13">
        <v>0</v>
      </c>
      <c r="AQ12" s="13">
        <v>0</v>
      </c>
      <c r="AR12" s="13">
        <v>0</v>
      </c>
      <c r="AS12" s="13">
        <v>0</v>
      </c>
      <c r="AT12" s="13">
        <v>0</v>
      </c>
      <c r="AU12" s="13">
        <v>44.9</v>
      </c>
      <c r="AV12" s="13">
        <f>AU12*C12</f>
        <v>2694</v>
      </c>
      <c r="AW12" s="13">
        <v>0</v>
      </c>
      <c r="AX12" s="13">
        <f t="shared" si="3"/>
        <v>0</v>
      </c>
    </row>
    <row r="13" spans="1:50" ht="49.5" customHeight="1" x14ac:dyDescent="0.25">
      <c r="A13" s="7">
        <v>1</v>
      </c>
      <c r="B13" s="7">
        <v>9</v>
      </c>
      <c r="C13" s="7">
        <v>30</v>
      </c>
      <c r="D13" s="7" t="s">
        <v>3</v>
      </c>
      <c r="E13" s="7">
        <v>20642</v>
      </c>
      <c r="F13" s="1" t="s">
        <v>24</v>
      </c>
      <c r="G13" s="4">
        <v>33.6</v>
      </c>
      <c r="H13" s="4">
        <f t="shared" si="4"/>
        <v>1008</v>
      </c>
      <c r="I13" s="4">
        <v>36.15</v>
      </c>
      <c r="J13" s="4">
        <f>I13*C13</f>
        <v>1084.5</v>
      </c>
      <c r="K13" s="4">
        <v>0</v>
      </c>
      <c r="L13" s="4">
        <v>0</v>
      </c>
      <c r="M13" s="4">
        <v>0</v>
      </c>
      <c r="N13" s="4">
        <v>0</v>
      </c>
      <c r="O13" s="4">
        <v>70</v>
      </c>
      <c r="P13" s="4">
        <f t="shared" si="0"/>
        <v>2100</v>
      </c>
      <c r="Q13" s="4">
        <v>0</v>
      </c>
      <c r="R13" s="4">
        <f t="shared" si="1"/>
        <v>0</v>
      </c>
      <c r="S13" s="13">
        <v>33.5</v>
      </c>
      <c r="T13" s="13">
        <f t="shared" si="2"/>
        <v>1005</v>
      </c>
      <c r="U13" s="22">
        <v>33</v>
      </c>
      <c r="V13" s="22">
        <v>990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55.9</v>
      </c>
      <c r="AF13" s="13">
        <f>AE13*C13</f>
        <v>1677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13">
        <v>0</v>
      </c>
      <c r="AP13" s="13">
        <v>0</v>
      </c>
      <c r="AQ13" s="13">
        <v>0</v>
      </c>
      <c r="AR13" s="13">
        <v>0</v>
      </c>
      <c r="AS13" s="13">
        <v>0</v>
      </c>
      <c r="AT13" s="13">
        <v>0</v>
      </c>
      <c r="AU13" s="13">
        <v>0</v>
      </c>
      <c r="AV13" s="13">
        <v>0</v>
      </c>
      <c r="AW13" s="13">
        <v>0</v>
      </c>
      <c r="AX13" s="13">
        <f t="shared" si="3"/>
        <v>0</v>
      </c>
    </row>
    <row r="14" spans="1:50" ht="89.25" x14ac:dyDescent="0.25">
      <c r="A14" s="7">
        <v>2</v>
      </c>
      <c r="B14" s="7">
        <v>1</v>
      </c>
      <c r="C14" s="7">
        <v>100</v>
      </c>
      <c r="D14" s="7" t="s">
        <v>15</v>
      </c>
      <c r="E14" s="7">
        <v>20993</v>
      </c>
      <c r="F14" s="1" t="s">
        <v>25</v>
      </c>
      <c r="G14" s="4">
        <v>0</v>
      </c>
      <c r="H14" s="4">
        <f t="shared" si="4"/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f t="shared" si="0"/>
        <v>0</v>
      </c>
      <c r="Q14" s="4">
        <v>0</v>
      </c>
      <c r="R14" s="4">
        <f t="shared" si="1"/>
        <v>0</v>
      </c>
      <c r="S14" s="13">
        <v>0</v>
      </c>
      <c r="T14" s="13">
        <f t="shared" si="2"/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</v>
      </c>
      <c r="AF14" s="13">
        <v>0</v>
      </c>
      <c r="AG14" s="13">
        <v>115</v>
      </c>
      <c r="AH14" s="13">
        <f>AG14*C14</f>
        <v>11500</v>
      </c>
      <c r="AI14" s="22">
        <v>95</v>
      </c>
      <c r="AJ14" s="22">
        <f>AI14*C14</f>
        <v>9500</v>
      </c>
      <c r="AK14" s="13">
        <v>116</v>
      </c>
      <c r="AL14" s="13">
        <f>AK14*C14</f>
        <v>11600</v>
      </c>
      <c r="AM14" s="13">
        <v>0</v>
      </c>
      <c r="AN14" s="13">
        <v>0</v>
      </c>
      <c r="AO14" s="13">
        <v>0</v>
      </c>
      <c r="AP14" s="13">
        <v>0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0</v>
      </c>
      <c r="AW14" s="13">
        <v>0</v>
      </c>
      <c r="AX14" s="13">
        <f t="shared" si="3"/>
        <v>0</v>
      </c>
    </row>
    <row r="15" spans="1:50" x14ac:dyDescent="0.25">
      <c r="A15" s="7">
        <v>3</v>
      </c>
      <c r="B15" s="7">
        <v>1</v>
      </c>
      <c r="C15" s="7">
        <v>100</v>
      </c>
      <c r="D15" s="7" t="s">
        <v>3</v>
      </c>
      <c r="E15" s="7">
        <v>20811</v>
      </c>
      <c r="F15" s="1" t="s">
        <v>26</v>
      </c>
      <c r="G15" s="4">
        <v>0</v>
      </c>
      <c r="H15" s="4">
        <f t="shared" si="4"/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21">
        <v>4</v>
      </c>
      <c r="P15" s="21">
        <f t="shared" si="0"/>
        <v>400</v>
      </c>
      <c r="Q15" s="4">
        <v>0</v>
      </c>
      <c r="R15" s="4">
        <f t="shared" si="1"/>
        <v>0</v>
      </c>
      <c r="S15" s="13">
        <v>0</v>
      </c>
      <c r="T15" s="13">
        <f t="shared" si="2"/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f t="shared" si="3"/>
        <v>0</v>
      </c>
    </row>
    <row r="16" spans="1:50" ht="217.5" customHeight="1" x14ac:dyDescent="0.25">
      <c r="A16" s="7">
        <v>4</v>
      </c>
      <c r="B16" s="7">
        <v>1</v>
      </c>
      <c r="C16" s="7">
        <v>10</v>
      </c>
      <c r="D16" s="7" t="s">
        <v>3</v>
      </c>
      <c r="E16" s="7">
        <v>11763</v>
      </c>
      <c r="F16" s="15" t="s">
        <v>27</v>
      </c>
      <c r="G16" s="21">
        <v>400</v>
      </c>
      <c r="H16" s="21">
        <f t="shared" si="4"/>
        <v>4000</v>
      </c>
      <c r="I16" s="23"/>
      <c r="J16" s="23"/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f t="shared" si="0"/>
        <v>0</v>
      </c>
      <c r="Q16" s="4">
        <v>0</v>
      </c>
      <c r="R16" s="4">
        <f t="shared" si="1"/>
        <v>0</v>
      </c>
      <c r="S16" s="13">
        <v>0</v>
      </c>
      <c r="T16" s="13">
        <f t="shared" si="2"/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630</v>
      </c>
      <c r="AB16" s="13">
        <f>AA16*C16</f>
        <v>6300</v>
      </c>
      <c r="AC16" s="13">
        <v>1150</v>
      </c>
      <c r="AD16" s="13">
        <f>AC16*C16</f>
        <v>11500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13">
        <v>0</v>
      </c>
      <c r="AW16" s="13">
        <v>0</v>
      </c>
      <c r="AX16" s="13">
        <v>0</v>
      </c>
    </row>
    <row r="17" spans="1:50" s="11" customFormat="1" x14ac:dyDescent="0.25">
      <c r="A17" s="37" t="s">
        <v>7</v>
      </c>
      <c r="B17" s="38"/>
      <c r="C17" s="38"/>
      <c r="D17" s="38"/>
      <c r="E17" s="38"/>
      <c r="F17" s="39"/>
      <c r="G17" s="40">
        <f>SUM(H5:H16)</f>
        <v>26392</v>
      </c>
      <c r="H17" s="41"/>
      <c r="I17" s="20"/>
      <c r="J17" s="20">
        <f>SUM(J5:J16)</f>
        <v>5719.5</v>
      </c>
      <c r="K17" s="20"/>
      <c r="L17" s="20">
        <f>SUM(L5:L16)</f>
        <v>22444</v>
      </c>
      <c r="M17" s="20"/>
      <c r="N17" s="20">
        <f>SUM(N5:N16)</f>
        <v>8793</v>
      </c>
      <c r="O17" s="40">
        <f>SUM(P5:P16)</f>
        <v>13720</v>
      </c>
      <c r="P17" s="41"/>
      <c r="Q17" s="40">
        <f>SUM(R5:R15)</f>
        <v>0</v>
      </c>
      <c r="R17" s="41"/>
      <c r="S17" s="42">
        <f>SUM(T5:T15)</f>
        <v>27795</v>
      </c>
      <c r="T17" s="43"/>
      <c r="U17" s="16"/>
      <c r="V17" s="17">
        <f ca="1">SUM(V5:V16)</f>
        <v>12149</v>
      </c>
      <c r="W17" s="18"/>
      <c r="X17" s="18">
        <f>SUM(X5:X16)</f>
        <v>19360</v>
      </c>
      <c r="Y17" s="18"/>
      <c r="Z17" s="18">
        <f>SUM(Z5:Z16)</f>
        <v>34386</v>
      </c>
      <c r="AA17" s="18"/>
      <c r="AB17" s="18">
        <f>SUM(AB5:AB16)</f>
        <v>7740</v>
      </c>
      <c r="AC17" s="18"/>
      <c r="AD17" s="18">
        <f>SUM(AD5:AD16)</f>
        <v>31292</v>
      </c>
      <c r="AE17" s="18"/>
      <c r="AF17" s="18">
        <f>SUM(AF5:AF16)</f>
        <v>15851</v>
      </c>
      <c r="AG17" s="18"/>
      <c r="AH17" s="18">
        <f>SUM(AH5:AH16)</f>
        <v>11500</v>
      </c>
      <c r="AI17" s="18"/>
      <c r="AJ17" s="18">
        <f>SUM(AJ5:AJ16)</f>
        <v>9500</v>
      </c>
      <c r="AK17" s="18"/>
      <c r="AL17" s="18">
        <f>SUM(AL5:AL16)</f>
        <v>11600</v>
      </c>
      <c r="AM17" s="18"/>
      <c r="AN17" s="18">
        <f>SUM(AN5:AN16)</f>
        <v>20332</v>
      </c>
      <c r="AO17" s="18"/>
      <c r="AP17" s="18">
        <f>SUM(AP5:AP16)</f>
        <v>2079</v>
      </c>
      <c r="AQ17" s="18"/>
      <c r="AR17" s="18">
        <f>SUM(AR5:AR16)</f>
        <v>6986</v>
      </c>
      <c r="AS17" s="18"/>
      <c r="AT17" s="18">
        <f>SUM(AT5:AT16)</f>
        <v>2850</v>
      </c>
      <c r="AU17" s="18"/>
      <c r="AV17" s="18">
        <f>SUM(AV5:AV16)</f>
        <v>6737</v>
      </c>
      <c r="AW17" s="42">
        <v>0</v>
      </c>
      <c r="AX17" s="43"/>
    </row>
    <row r="19" spans="1:50" x14ac:dyDescent="0.25">
      <c r="A19" s="30"/>
      <c r="B19" s="31"/>
      <c r="C19" s="31"/>
      <c r="D19" s="31"/>
      <c r="E19" s="31"/>
      <c r="F19" s="31"/>
      <c r="G19" s="31"/>
      <c r="H19" s="31"/>
      <c r="I19" s="31"/>
      <c r="J19" s="29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6"/>
      <c r="AR19" s="28"/>
      <c r="AS19" s="28"/>
      <c r="AT19" s="28"/>
      <c r="AU19" s="28"/>
    </row>
    <row r="20" spans="1:50" ht="15.75" x14ac:dyDescent="0.25">
      <c r="A20" s="32"/>
      <c r="B20" s="32"/>
      <c r="C20" s="32"/>
      <c r="D20" s="32"/>
      <c r="E20" s="32"/>
      <c r="F20" s="33"/>
      <c r="G20" s="32"/>
      <c r="H20" s="32"/>
      <c r="I20" s="32"/>
      <c r="J20" s="26" t="s">
        <v>46</v>
      </c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</row>
    <row r="21" spans="1:50" ht="15.75" x14ac:dyDescent="0.25">
      <c r="A21" s="9"/>
      <c r="B21" s="9"/>
      <c r="C21" s="9"/>
      <c r="D21" s="9"/>
      <c r="E21" s="9"/>
      <c r="F21"/>
      <c r="G21"/>
      <c r="L21" s="27" t="s">
        <v>48</v>
      </c>
      <c r="O21"/>
      <c r="Q21"/>
      <c r="S21" s="12"/>
      <c r="AW21" s="12"/>
    </row>
    <row r="26" spans="1:50" x14ac:dyDescent="0.25">
      <c r="AT26" s="25"/>
    </row>
  </sheetData>
  <mergeCells count="29">
    <mergeCell ref="AW3:AX3"/>
    <mergeCell ref="AW17:AX17"/>
    <mergeCell ref="U3:V3"/>
    <mergeCell ref="W3:X3"/>
    <mergeCell ref="AM3:AN3"/>
    <mergeCell ref="AI3:AJ3"/>
    <mergeCell ref="AC3:AD3"/>
    <mergeCell ref="AA3:AB3"/>
    <mergeCell ref="AO3:AP3"/>
    <mergeCell ref="AS3:AT3"/>
    <mergeCell ref="AQ3:AR3"/>
    <mergeCell ref="AU3:AV3"/>
    <mergeCell ref="Y3:Z3"/>
    <mergeCell ref="A1:AX1"/>
    <mergeCell ref="O3:P3"/>
    <mergeCell ref="Q3:R3"/>
    <mergeCell ref="A17:F17"/>
    <mergeCell ref="G3:H3"/>
    <mergeCell ref="K3:L3"/>
    <mergeCell ref="AG3:AH3"/>
    <mergeCell ref="M3:N3"/>
    <mergeCell ref="AE3:AF3"/>
    <mergeCell ref="AK3:AL3"/>
    <mergeCell ref="G17:H17"/>
    <mergeCell ref="O17:P17"/>
    <mergeCell ref="Q17:R17"/>
    <mergeCell ref="I3:J3"/>
    <mergeCell ref="S3:T3"/>
    <mergeCell ref="S17:T17"/>
  </mergeCells>
  <pageMargins left="0.19685039370078741" right="0.11811023622047245" top="0.19685039370078741" bottom="0.19685039370078741" header="0.31496062992125984" footer="0.31496062992125984"/>
  <pageSetup paperSize="9" scale="5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compras2</dc:creator>
  <cp:lastModifiedBy>saude2</cp:lastModifiedBy>
  <cp:lastPrinted>2020-09-09T17:06:45Z</cp:lastPrinted>
  <dcterms:created xsi:type="dcterms:W3CDTF">2020-02-26T16:55:11Z</dcterms:created>
  <dcterms:modified xsi:type="dcterms:W3CDTF">2020-09-09T18:15:50Z</dcterms:modified>
</cp:coreProperties>
</file>